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c.haley\Downloads\2622720_position_tracking_rankings_overview_20190619_file\"/>
    </mc:Choice>
  </mc:AlternateContent>
  <xr:revisionPtr revIDLastSave="0" documentId="8_{C3ECEFFF-1FA5-44EF-85D7-B25B51EFC7BF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Pianificazione" sheetId="1" r:id="rId1"/>
    <sheet name="Campagna LB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9" i="1" l="1"/>
  <c r="Z19" i="1"/>
  <c r="Y19" i="1"/>
  <c r="Y20" i="1" s="1"/>
  <c r="V19" i="1"/>
  <c r="U19" i="1"/>
  <c r="T19" i="1"/>
  <c r="Q19" i="1"/>
  <c r="P19" i="1"/>
  <c r="O19" i="1"/>
  <c r="L19" i="1"/>
  <c r="K19" i="1"/>
  <c r="J19" i="1"/>
  <c r="J20" i="1" s="1"/>
  <c r="B3" i="1"/>
  <c r="T20" i="1" l="1"/>
  <c r="O20" i="1"/>
  <c r="B1" i="1" s="1"/>
  <c r="B2" i="1" s="1"/>
</calcChain>
</file>

<file path=xl/sharedStrings.xml><?xml version="1.0" encoding="utf-8"?>
<sst xmlns="http://schemas.openxmlformats.org/spreadsheetml/2006/main" count="82" uniqueCount="70">
  <si>
    <t>Budget totale</t>
  </si>
  <si>
    <t>delta</t>
  </si>
  <si>
    <t>budget speso</t>
  </si>
  <si>
    <t>Q1</t>
  </si>
  <si>
    <t>Q2</t>
  </si>
  <si>
    <t>Q3</t>
  </si>
  <si>
    <t>Q4</t>
  </si>
  <si>
    <t>Keyword</t>
  </si>
  <si>
    <t>Url</t>
  </si>
  <si>
    <t>ctr download app</t>
  </si>
  <si>
    <t>Volumi mensili</t>
  </si>
  <si>
    <t>Kw Difficulty (Semrush)</t>
  </si>
  <si>
    <t>Kw Difficulty (Ahrefs)</t>
  </si>
  <si>
    <t>Ranking iniziale</t>
  </si>
  <si>
    <t>Ranking Novembre</t>
  </si>
  <si>
    <t>gennaio</t>
  </si>
  <si>
    <t>febbraio</t>
  </si>
  <si>
    <t>marzo</t>
  </si>
  <si>
    <t>Rank obiettivo</t>
  </si>
  <si>
    <t>Note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</si>
  <si>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</si>
  <si>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</si>
  <si>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</si>
  <si>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</si>
  <si>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</si>
  <si>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</si>
  <si>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</si>
  <si>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</si>
  <si>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</si>
  <si>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dimagrire 10 kg in menopausa</t>
  </si>
  <si>
    <t>https://www.beperfectlifestyle.com/it/articolo/non-riesco-a-dimagrire-in-menopausa-guida-per-restare-motivata/</t>
  </si>
  <si>
    <t>come dimagrire la pancia</t>
  </si>
  <si>
    <t>https://www.beperfectlifestyle.com/it/articolo/dimagrire-pancia-e-fianchi-in-menopausa/</t>
  </si>
  <si>
    <t>dieta in menopausa</t>
  </si>
  <si>
    <t>https://www.beperfectlifestyle.com/it/articolo/alimenti-che-accelerano-metabolismo-menopausa/</t>
  </si>
  <si>
    <t>sintomi menopausa</t>
  </si>
  <si>
    <t>https://www.beperfectlifestyle.com/it/articolo/menopausa-cos-e-sintomi-rimedi/</t>
  </si>
  <si>
    <t>menopausa età</t>
  </si>
  <si>
    <t>https://www.beperfectlifestyle.com/it/articolo/a-che-eta-si-entra-in-menopausa/</t>
  </si>
  <si>
    <t>dolori articolari in menopausa</t>
  </si>
  <si>
    <t>https://www.beperfectlifestyle.com/it/articolo/come-rinforzare-le-ossa-in-menopausa-con-i-cibi-e-gli-esercizi-giusti/</t>
  </si>
  <si>
    <t>menopausa e dolori alle gambe</t>
  </si>
  <si>
    <t>perdite di sangue in menopausa</t>
  </si>
  <si>
    <t>https://www.beperfectlifestyle.com/it/articolo/perdite-in-menopausa/</t>
  </si>
  <si>
    <t>menopausa precoce</t>
  </si>
  <si>
    <t>https://www.beperfectlifestyle.com/it/articolo/sintomi-premenopausa-come-capire-se-sei-in-premenopausa-o-perimenopausa/</t>
  </si>
  <si>
    <t>sintomi menopausa a 46 anni</t>
  </si>
  <si>
    <t>Mese</t>
  </si>
  <si>
    <t>Categoria del dominio</t>
  </si>
  <si>
    <t>Dominio</t>
  </si>
  <si>
    <t>Price</t>
  </si>
  <si>
    <t>Organic traffic (12 m)</t>
  </si>
  <si>
    <t>N° Kw posizionate semrush</t>
  </si>
  <si>
    <t>Status</t>
  </si>
  <si>
    <t>DR</t>
  </si>
  <si>
    <t>From</t>
  </si>
  <si>
    <t>To</t>
  </si>
  <si>
    <t>Anchor</t>
  </si>
  <si>
    <t>Page position</t>
  </si>
  <si>
    <t>Data di pubblicazione</t>
  </si>
  <si>
    <t>Anchor Type</t>
  </si>
  <si>
    <t>URL Rating (desc)</t>
  </si>
  <si>
    <t>Domain Rating</t>
  </si>
  <si>
    <t>TF</t>
  </si>
  <si>
    <t>LRT</t>
  </si>
  <si>
    <t>Avarage value</t>
  </si>
  <si>
    <t>Internal Links Count</t>
  </si>
  <si>
    <t>External Links Count</t>
  </si>
  <si>
    <t>Like Rank (Like Alyzer)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</si>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</sst>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"/>
    <numFmt numFmtId="165" formatCode="&quot;€&quot;#,##0.00"/>
    <numFmt numFmtId="166" formatCode="[$€-2]\ #,##0.00"/>
  </numFmts>
  <fonts count="23" x14ac:knownFonts="1">
    <font>
      <sz val="10"/>
      <color rgb="FF000000"/>
      <name val="Arial"/>
    </font>
    <font>
      <b/>
      <sz val="9"/>
      <color rgb="FF000000"/>
      <name val="Roboto"/>
    </font>
    <font>
      <sz val="9"/>
      <color theme="1"/>
      <name val="Roboto"/>
    </font>
    <font>
      <sz val="10"/>
      <color theme="1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0"/>
      <color rgb="FF000000"/>
      <name val="Roboto"/>
    </font>
    <font>
      <sz val="9"/>
      <color theme="1"/>
      <name val="Arial"/>
      <family val="2"/>
    </font>
    <font>
      <sz val="10"/>
      <color theme="1"/>
      <name val="Roboto"/>
    </font>
    <font>
      <b/>
      <u/>
      <sz val="11"/>
      <color rgb="FF000000"/>
      <name val="Calibri"/>
      <family val="2"/>
    </font>
    <font>
      <sz val="10"/>
      <color rgb="FF000000"/>
      <name val="Calibri"/>
      <family val="2"/>
    </font>
    <font>
      <u/>
      <sz val="10"/>
      <color rgb="FF000000"/>
      <name val="Calibri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b/>
      <sz val="10"/>
      <color rgb="FF0B5394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u/>
      <sz val="11"/>
      <color rgb="FF0B5394"/>
      <name val="Calibri"/>
      <family val="2"/>
    </font>
    <font>
      <sz val="10"/>
      <color theme="1"/>
      <name val="Calibri"/>
      <family val="2"/>
    </font>
    <font>
      <u/>
      <sz val="10"/>
      <color rgb="FF1155CC"/>
      <name val="Arial"/>
      <family val="2"/>
    </font>
    <font>
      <b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BDD7EE"/>
        <bgColor rgb="FFBDD7EE"/>
      </patternFill>
    </fill>
    <fill>
      <patternFill patternType="solid">
        <fgColor rgb="FFFFE599"/>
        <bgColor rgb="FFFFE599"/>
      </patternFill>
    </fill>
    <fill>
      <patternFill patternType="solid">
        <fgColor rgb="FF45818E"/>
        <bgColor rgb="FF45818E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164" fontId="2" fillId="0" borderId="1" xfId="0" applyNumberFormat="1" applyFont="1" applyBorder="1" applyAlignment="1">
      <alignment horizontal="right"/>
    </xf>
    <xf numFmtId="4" fontId="3" fillId="3" borderId="0" xfId="0" applyNumberFormat="1" applyFont="1" applyFill="1"/>
    <xf numFmtId="0" fontId="3" fillId="3" borderId="0" xfId="0" applyFont="1" applyFill="1"/>
    <xf numFmtId="0" fontId="3" fillId="0" borderId="0" xfId="0" applyFont="1"/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3" fontId="3" fillId="0" borderId="0" xfId="0" applyNumberFormat="1" applyFont="1"/>
    <xf numFmtId="0" fontId="1" fillId="5" borderId="0" xfId="0" applyFont="1" applyFill="1"/>
    <xf numFmtId="0" fontId="1" fillId="5" borderId="0" xfId="0" applyFont="1" applyFill="1" applyAlignment="1">
      <alignment horizontal="right"/>
    </xf>
    <xf numFmtId="4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center"/>
    </xf>
    <xf numFmtId="49" fontId="4" fillId="6" borderId="5" xfId="0" applyNumberFormat="1" applyFont="1" applyFill="1" applyBorder="1" applyAlignment="1">
      <alignment horizontal="center" vertical="top" wrapText="1"/>
    </xf>
    <xf numFmtId="49" fontId="4" fillId="6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/>
    <xf numFmtId="10" fontId="8" fillId="0" borderId="0" xfId="0" applyNumberFormat="1" applyFont="1"/>
    <xf numFmtId="3" fontId="8" fillId="0" borderId="0" xfId="0" applyNumberFormat="1" applyFont="1"/>
    <xf numFmtId="0" fontId="8" fillId="0" borderId="0" xfId="0" applyFont="1"/>
    <xf numFmtId="0" fontId="9" fillId="3" borderId="7" xfId="0" applyFont="1" applyFill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3" fillId="3" borderId="9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10" fillId="0" borderId="0" xfId="0" applyFont="1"/>
    <xf numFmtId="0" fontId="11" fillId="0" borderId="0" xfId="0" applyFont="1" applyAlignment="1">
      <alignment horizontal="left"/>
    </xf>
    <xf numFmtId="0" fontId="6" fillId="0" borderId="0" xfId="0" applyFont="1"/>
    <xf numFmtId="0" fontId="12" fillId="0" borderId="0" xfId="0" applyFont="1"/>
    <xf numFmtId="0" fontId="13" fillId="0" borderId="0" xfId="0" applyFont="1"/>
    <xf numFmtId="9" fontId="8" fillId="0" borderId="0" xfId="0" applyNumberFormat="1" applyFont="1"/>
    <xf numFmtId="0" fontId="14" fillId="3" borderId="7" xfId="0" applyFont="1" applyFill="1" applyBorder="1" applyAlignment="1">
      <alignment horizontal="center" vertical="top"/>
    </xf>
    <xf numFmtId="3" fontId="10" fillId="0" borderId="0" xfId="0" applyNumberFormat="1" applyFont="1"/>
    <xf numFmtId="165" fontId="9" fillId="3" borderId="5" xfId="0" applyNumberFormat="1" applyFont="1" applyFill="1" applyBorder="1" applyAlignment="1">
      <alignment horizontal="center" vertical="top"/>
    </xf>
    <xf numFmtId="165" fontId="9" fillId="3" borderId="1" xfId="0" applyNumberFormat="1" applyFont="1" applyFill="1" applyBorder="1" applyAlignment="1">
      <alignment horizontal="center" vertical="top"/>
    </xf>
    <xf numFmtId="0" fontId="3" fillId="0" borderId="10" xfId="0" applyFont="1" applyBorder="1"/>
    <xf numFmtId="0" fontId="3" fillId="0" borderId="11" xfId="0" applyFont="1" applyBorder="1"/>
    <xf numFmtId="0" fontId="15" fillId="5" borderId="0" xfId="0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166" fontId="15" fillId="5" borderId="0" xfId="0" applyNumberFormat="1" applyFont="1" applyFill="1" applyAlignment="1">
      <alignment horizontal="center" vertical="center" wrapText="1"/>
    </xf>
    <xf numFmtId="3" fontId="15" fillId="5" borderId="0" xfId="0" applyNumberFormat="1" applyFont="1" applyFill="1" applyAlignment="1">
      <alignment horizontal="center" vertical="center" wrapText="1"/>
    </xf>
    <xf numFmtId="4" fontId="15" fillId="5" borderId="0" xfId="0" applyNumberFormat="1" applyFont="1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4" fontId="15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8" fillId="7" borderId="0" xfId="0" applyFont="1" applyFill="1"/>
    <xf numFmtId="0" fontId="12" fillId="0" borderId="0" xfId="0" applyFont="1" applyAlignment="1">
      <alignment horizontal="center"/>
    </xf>
    <xf numFmtId="0" fontId="19" fillId="3" borderId="0" xfId="0" applyFont="1" applyFill="1"/>
    <xf numFmtId="166" fontId="20" fillId="0" borderId="0" xfId="0" applyNumberFormat="1" applyFont="1" applyAlignment="1">
      <alignment horizontal="center"/>
    </xf>
    <xf numFmtId="3" fontId="20" fillId="8" borderId="0" xfId="0" applyNumberFormat="1" applyFont="1" applyFill="1" applyAlignment="1">
      <alignment horizontal="center"/>
    </xf>
    <xf numFmtId="3" fontId="20" fillId="3" borderId="0" xfId="0" applyNumberFormat="1" applyFont="1" applyFill="1" applyAlignment="1">
      <alignment horizontal="center"/>
    </xf>
    <xf numFmtId="0" fontId="20" fillId="9" borderId="0" xfId="0" applyFont="1" applyFill="1" applyAlignment="1">
      <alignment horizontal="center"/>
    </xf>
    <xf numFmtId="0" fontId="21" fillId="0" borderId="0" xfId="0" applyFont="1"/>
    <xf numFmtId="14" fontId="20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7" fillId="3" borderId="0" xfId="0" applyFont="1" applyFill="1"/>
    <xf numFmtId="166" fontId="22" fillId="0" borderId="0" xfId="0" applyNumberFormat="1" applyFont="1" applyAlignment="1">
      <alignment horizontal="center"/>
    </xf>
    <xf numFmtId="14" fontId="3" fillId="0" borderId="0" xfId="0" applyNumberFormat="1" applyFont="1"/>
    <xf numFmtId="0" fontId="5" fillId="3" borderId="8" xfId="0" applyFont="1" applyFill="1" applyBorder="1" applyAlignment="1">
      <alignment vertical="top"/>
    </xf>
    <xf numFmtId="0" fontId="4" fillId="4" borderId="2" xfId="0" applyFont="1" applyFill="1" applyBorder="1" applyAlignment="1">
      <alignment horizontal="center" vertical="top" wrapText="1"/>
    </xf>
    <xf numFmtId="0" fontId="5" fillId="0" borderId="3" xfId="0" applyFont="1" applyBorder="1" applyAlignment="1"/>
    <xf numFmtId="0" fontId="5" fillId="0" borderId="4" xfId="0" applyFont="1" applyBorder="1" applyAlignment="1"/>
    <xf numFmtId="165" fontId="9" fillId="0" borderId="12" xfId="0" applyNumberFormat="1" applyFont="1" applyBorder="1" applyAlignment="1">
      <alignment horizontal="center" vertical="top"/>
    </xf>
    <xf numFmtId="0" fontId="5" fillId="0" borderId="13" xfId="0" applyFont="1" applyBorder="1" applyAlignment="1"/>
    <xf numFmtId="0" fontId="5" fillId="0" borderId="14" xfId="0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eperfectlifestyle.com/it/articolo/perdite-in-menopausa/" TargetMode="External"/><Relationship Id="rId3" Type="http://schemas.openxmlformats.org/officeDocument/2006/relationships/hyperlink" Target="https://www.beperfectlifestyle.com/it/articolo/alimenti-che-accelerano-metabolismo-menopausa/" TargetMode="External"/><Relationship Id="rId7" Type="http://schemas.openxmlformats.org/officeDocument/2006/relationships/hyperlink" Target="https://www.beperfectlifestyle.com/it/articolo/come-rinforzare-le-ossa-in-menopausa-con-i-cibi-e-gli-esercizi-giusti/" TargetMode="External"/><Relationship Id="rId2" Type="http://schemas.openxmlformats.org/officeDocument/2006/relationships/hyperlink" Target="https://www.beperfectlifestyle.com/it/articolo/dimagrire-pancia-e-fianchi-in-menopausa/" TargetMode="External"/><Relationship Id="rId1" Type="http://schemas.openxmlformats.org/officeDocument/2006/relationships/hyperlink" Target="https://www.beperfectlifestyle.com/it/articolo/non-riesco-a-dimagrire-in-menopausa-guida-per-restare-motivata/" TargetMode="External"/><Relationship Id="rId6" Type="http://schemas.openxmlformats.org/officeDocument/2006/relationships/hyperlink" Target="https://www.beperfectlifestyle.com/it/articolo/come-rinforzare-le-ossa-in-menopausa-con-i-cibi-e-gli-esercizi-giusti/" TargetMode="External"/><Relationship Id="rId5" Type="http://schemas.openxmlformats.org/officeDocument/2006/relationships/hyperlink" Target="https://www.beperfectlifestyle.com/it/articolo/a-che-eta-si-entra-in-menopausa/" TargetMode="External"/><Relationship Id="rId10" Type="http://schemas.openxmlformats.org/officeDocument/2006/relationships/hyperlink" Target="https://www.beperfectlifestyle.com/it/articolo/sintomi-premenopausa-come-capire-se-sei-in-premenopausa-o-perimenopausa/" TargetMode="External"/><Relationship Id="rId4" Type="http://schemas.openxmlformats.org/officeDocument/2006/relationships/hyperlink" Target="https://www.beperfectlifestyle.com/it/articolo/menopausa-cos-e-sintomi-rimedi/" TargetMode="External"/><Relationship Id="rId9" Type="http://schemas.openxmlformats.org/officeDocument/2006/relationships/hyperlink" Target="https://www.beperfectlifestyle.com/it/articolo/sintomi-premenopausa-come-capire-se-sei-in-premenopausa-o-perimenopau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32"/>
  <sheetViews>
    <sheetView tabSelected="1" workbookViewId="0">
      <pane xSplit="2" topLeftCell="G1" activePane="topRight" state="frozen"/>
      <selection pane="topRight" activeCell="I6" sqref="I6:I17"/>
    </sheetView>
  </sheetViews>
  <sheetFormatPr defaultColWidth="14.42578125" defaultRowHeight="15.75" customHeight="1" x14ac:dyDescent="0.2"/>
  <cols>
    <col min="1" max="1" width="27.28515625" customWidth="1"/>
    <col min="2" max="2" width="68.85546875" customWidth="1"/>
    <col min="3" max="3" width="17.140625" customWidth="1"/>
    <col min="4" max="4" width="12.5703125" customWidth="1"/>
    <col min="5" max="5" width="19.28515625" customWidth="1"/>
    <col min="6" max="6" width="17.5703125" customWidth="1"/>
    <col min="7" max="8" width="13.28515625" customWidth="1"/>
    <col min="9" max="9" width="17.5703125" customWidth="1"/>
    <col min="10" max="13" width="14.42578125" hidden="1"/>
    <col min="14" max="14" width="27.42578125" hidden="1" customWidth="1"/>
    <col min="15" max="19" width="14.42578125" hidden="1"/>
  </cols>
  <sheetData>
    <row r="1" spans="1:29" ht="12.75" x14ac:dyDescent="0.2">
      <c r="A1" s="1" t="s">
        <v>0</v>
      </c>
      <c r="B1" s="2">
        <f>SUM(J20:AC20)</f>
        <v>3190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  <c r="S1" s="5"/>
      <c r="T1" s="5"/>
      <c r="U1" s="5"/>
      <c r="V1" s="5"/>
    </row>
    <row r="2" spans="1:29" ht="12.75" x14ac:dyDescent="0.2">
      <c r="A2" s="6" t="s">
        <v>1</v>
      </c>
      <c r="B2" s="7" t="e">
        <f ca="1">B1-B3</f>
        <v>#VALUE!</v>
      </c>
      <c r="C2" s="8"/>
      <c r="D2" s="8"/>
      <c r="E2" s="3"/>
      <c r="F2" s="4"/>
      <c r="G2" s="4"/>
      <c r="H2" s="4"/>
      <c r="I2" s="4"/>
      <c r="J2" s="4"/>
      <c r="K2" s="4"/>
      <c r="L2" s="4"/>
      <c r="M2" s="4"/>
      <c r="N2" s="5"/>
      <c r="O2" s="5"/>
      <c r="P2" s="5"/>
      <c r="Q2" s="5"/>
      <c r="R2" s="5"/>
      <c r="S2" s="5"/>
      <c r="T2" s="5"/>
      <c r="U2" s="5"/>
      <c r="V2" s="5"/>
    </row>
    <row r="3" spans="1:29" ht="12.75" x14ac:dyDescent="0.2">
      <c r="A3" s="6" t="s">
        <v>2</v>
      </c>
      <c r="B3" s="2" t="str">
        <f ca="1">IFERROR(__xludf.DUMMYFUNCTION("SUM(Query('Campagna LB '!B5:E10009,""select E where B='TOTALE'""))"),"#REF!")</f>
        <v>#REF!</v>
      </c>
      <c r="C3" s="8"/>
      <c r="D3" s="8"/>
      <c r="E3" s="3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  <c r="V3" s="5"/>
    </row>
    <row r="4" spans="1:29" ht="12.75" x14ac:dyDescent="0.2">
      <c r="A4" s="5"/>
      <c r="B4" s="5"/>
      <c r="C4" s="8"/>
      <c r="D4" s="8"/>
      <c r="E4" s="3"/>
      <c r="F4" s="4"/>
      <c r="G4" s="4"/>
      <c r="H4" s="4"/>
      <c r="I4" s="4"/>
      <c r="J4" s="63" t="s">
        <v>3</v>
      </c>
      <c r="K4" s="64"/>
      <c r="L4" s="64"/>
      <c r="M4" s="64"/>
      <c r="N4" s="65"/>
      <c r="O4" s="63" t="s">
        <v>4</v>
      </c>
      <c r="P4" s="64"/>
      <c r="Q4" s="64"/>
      <c r="R4" s="64"/>
      <c r="S4" s="65"/>
      <c r="T4" s="63" t="s">
        <v>5</v>
      </c>
      <c r="U4" s="64"/>
      <c r="V4" s="64"/>
      <c r="W4" s="64"/>
      <c r="X4" s="65"/>
      <c r="Y4" s="63" t="s">
        <v>6</v>
      </c>
      <c r="Z4" s="64"/>
      <c r="AA4" s="64"/>
      <c r="AB4" s="64"/>
      <c r="AC4" s="65"/>
    </row>
    <row r="5" spans="1:29" ht="12.75" x14ac:dyDescent="0.2">
      <c r="A5" s="9" t="s">
        <v>7</v>
      </c>
      <c r="B5" s="10" t="s">
        <v>8</v>
      </c>
      <c r="C5" s="11" t="s">
        <v>9</v>
      </c>
      <c r="D5" s="11" t="s">
        <v>10</v>
      </c>
      <c r="E5" s="11" t="s">
        <v>11</v>
      </c>
      <c r="F5" s="9" t="s">
        <v>12</v>
      </c>
      <c r="G5" s="12" t="s">
        <v>13</v>
      </c>
      <c r="H5" s="9" t="s">
        <v>14</v>
      </c>
      <c r="I5" s="9" t="s">
        <v>14</v>
      </c>
      <c r="J5" s="13" t="s">
        <v>15</v>
      </c>
      <c r="K5" s="14" t="s">
        <v>16</v>
      </c>
      <c r="L5" s="14" t="s">
        <v>17</v>
      </c>
      <c r="M5" s="15" t="s">
        <v>18</v>
      </c>
      <c r="N5" s="16" t="s">
        <v>19</v>
      </c>
      <c r="O5" s="13" t="s">
        <v>20</v>
      </c>
      <c r="P5" s="14" t="s">
        <v>21</v>
      </c>
      <c r="Q5" s="14" t="s">
        <v>22</v>
      </c>
      <c r="R5" s="15" t="s">
        <v>18</v>
      </c>
      <c r="S5" s="16" t="s">
        <v>19</v>
      </c>
      <c r="T5" s="13" t="s">
        <v>23</v>
      </c>
      <c r="U5" s="14" t="s">
        <v>24</v>
      </c>
      <c r="V5" s="14" t="s">
        <v>25</v>
      </c>
      <c r="W5" s="15" t="s">
        <v>18</v>
      </c>
      <c r="X5" s="16" t="s">
        <v>19</v>
      </c>
      <c r="Y5" s="13" t="s">
        <v>26</v>
      </c>
      <c r="Z5" s="14" t="s">
        <v>27</v>
      </c>
      <c r="AA5" s="14" t="s">
        <v>28</v>
      </c>
      <c r="AB5" s="15" t="s">
        <v>18</v>
      </c>
      <c r="AC5" s="16" t="s">
        <v>19</v>
      </c>
    </row>
    <row r="6" spans="1:29" ht="15.75" customHeight="1" x14ac:dyDescent="0.25">
      <c r="A6" s="17" t="s">
        <v>29</v>
      </c>
      <c r="B6" s="18" t="s">
        <v>30</v>
      </c>
      <c r="C6" s="19">
        <v>1.7000000000000001E-2</v>
      </c>
      <c r="D6" s="20">
        <v>1300</v>
      </c>
      <c r="E6" s="21">
        <v>85.38</v>
      </c>
      <c r="F6" s="21">
        <v>1</v>
      </c>
      <c r="G6" s="21">
        <v>13</v>
      </c>
      <c r="H6" s="21">
        <v>7</v>
      </c>
      <c r="I6" s="21">
        <v>1900</v>
      </c>
      <c r="J6" s="22"/>
      <c r="K6" s="23">
        <v>2</v>
      </c>
      <c r="L6" s="23">
        <v>1</v>
      </c>
      <c r="M6" s="23">
        <v>8</v>
      </c>
      <c r="N6" s="24"/>
      <c r="O6" s="22"/>
      <c r="P6" s="23"/>
      <c r="Q6" s="23"/>
      <c r="R6" s="23"/>
      <c r="S6" s="24"/>
      <c r="T6" s="22"/>
      <c r="U6" s="23"/>
      <c r="V6" s="23"/>
      <c r="W6" s="23"/>
      <c r="X6" s="24"/>
      <c r="Y6" s="22"/>
      <c r="Z6" s="23"/>
      <c r="AA6" s="23"/>
      <c r="AB6" s="23"/>
      <c r="AC6" s="24"/>
    </row>
    <row r="7" spans="1:29" ht="15.75" customHeight="1" x14ac:dyDescent="0.25">
      <c r="A7" s="17" t="s">
        <v>31</v>
      </c>
      <c r="B7" s="18" t="s">
        <v>32</v>
      </c>
      <c r="C7" s="19">
        <v>8.9999999999999993E-3</v>
      </c>
      <c r="D7" s="20">
        <v>5400</v>
      </c>
      <c r="E7" s="21">
        <v>79.3</v>
      </c>
      <c r="F7" s="21">
        <v>0</v>
      </c>
      <c r="G7" s="21">
        <v>13</v>
      </c>
      <c r="H7" s="21">
        <v>7</v>
      </c>
      <c r="I7" s="21">
        <v>8100</v>
      </c>
      <c r="J7" s="22"/>
      <c r="K7" s="23">
        <v>2</v>
      </c>
      <c r="L7" s="23">
        <v>1</v>
      </c>
      <c r="M7" s="23">
        <v>8</v>
      </c>
      <c r="N7" s="25"/>
      <c r="O7" s="22"/>
      <c r="P7" s="26"/>
      <c r="Q7" s="26"/>
      <c r="R7" s="26"/>
      <c r="S7" s="25"/>
      <c r="T7" s="22"/>
      <c r="U7" s="26"/>
      <c r="V7" s="26"/>
      <c r="W7" s="26"/>
      <c r="X7" s="25"/>
      <c r="Y7" s="22"/>
      <c r="Z7" s="26"/>
      <c r="AA7" s="26"/>
      <c r="AB7" s="26"/>
      <c r="AC7" s="25"/>
    </row>
    <row r="8" spans="1:29" ht="15.75" customHeight="1" x14ac:dyDescent="0.25">
      <c r="A8" s="27" t="s">
        <v>33</v>
      </c>
      <c r="B8" s="28" t="s">
        <v>34</v>
      </c>
      <c r="C8" s="19">
        <v>8.0000000000000002E-3</v>
      </c>
      <c r="D8" s="20">
        <v>1600</v>
      </c>
      <c r="E8" s="21">
        <v>82.1</v>
      </c>
      <c r="F8" s="21">
        <v>0</v>
      </c>
      <c r="G8" s="21">
        <v>11</v>
      </c>
      <c r="H8" s="21">
        <v>5</v>
      </c>
      <c r="I8" s="21">
        <v>1900</v>
      </c>
      <c r="J8" s="22"/>
      <c r="K8" s="23">
        <v>1</v>
      </c>
      <c r="L8" s="23">
        <v>2</v>
      </c>
      <c r="M8" s="23">
        <v>5</v>
      </c>
      <c r="N8" s="25"/>
      <c r="O8" s="22"/>
      <c r="P8" s="26"/>
      <c r="Q8" s="26"/>
      <c r="R8" s="26"/>
      <c r="S8" s="25"/>
      <c r="T8" s="22"/>
      <c r="U8" s="26"/>
      <c r="V8" s="26"/>
      <c r="W8" s="26"/>
      <c r="X8" s="25"/>
      <c r="Y8" s="22"/>
      <c r="Z8" s="26"/>
      <c r="AA8" s="26"/>
      <c r="AB8" s="26"/>
      <c r="AC8" s="25"/>
    </row>
    <row r="9" spans="1:29" ht="15.75" customHeight="1" x14ac:dyDescent="0.25">
      <c r="A9" s="27"/>
      <c r="B9" s="29"/>
      <c r="C9" s="20"/>
      <c r="D9" s="20"/>
      <c r="E9" s="21"/>
      <c r="F9" s="21"/>
      <c r="G9" s="21"/>
      <c r="H9" s="21"/>
      <c r="I9" s="21"/>
      <c r="J9" s="22"/>
      <c r="K9" s="23"/>
      <c r="L9" s="23"/>
      <c r="M9" s="23"/>
      <c r="N9" s="25"/>
      <c r="O9" s="22"/>
      <c r="P9" s="26"/>
      <c r="Q9" s="26"/>
      <c r="R9" s="26"/>
      <c r="S9" s="25"/>
      <c r="T9" s="22"/>
      <c r="U9" s="26"/>
      <c r="V9" s="26"/>
      <c r="W9" s="26"/>
      <c r="X9" s="25"/>
      <c r="Y9" s="22"/>
      <c r="Z9" s="26"/>
      <c r="AA9" s="26"/>
      <c r="AB9" s="26"/>
      <c r="AC9" s="25"/>
    </row>
    <row r="10" spans="1:29" ht="12.75" x14ac:dyDescent="0.2">
      <c r="A10" s="30" t="s">
        <v>35</v>
      </c>
      <c r="B10" s="31" t="s">
        <v>36</v>
      </c>
      <c r="C10" s="19">
        <v>1.11E-2</v>
      </c>
      <c r="D10" s="20">
        <v>9900</v>
      </c>
      <c r="E10" s="21">
        <v>31</v>
      </c>
      <c r="F10" s="21">
        <v>3</v>
      </c>
      <c r="G10" s="21">
        <v>11</v>
      </c>
      <c r="H10" s="21">
        <v>7</v>
      </c>
      <c r="I10" s="21">
        <v>9900</v>
      </c>
      <c r="J10" s="22"/>
      <c r="K10" s="23"/>
      <c r="L10" s="23"/>
      <c r="M10" s="23"/>
      <c r="N10" s="25"/>
      <c r="O10" s="22"/>
      <c r="P10" s="26"/>
      <c r="Q10" s="26"/>
      <c r="R10" s="26"/>
      <c r="S10" s="25"/>
      <c r="T10" s="22">
        <v>2</v>
      </c>
      <c r="U10" s="62">
        <v>2</v>
      </c>
      <c r="V10" s="26"/>
      <c r="W10" s="62">
        <v>10</v>
      </c>
      <c r="X10" s="25"/>
      <c r="Y10" s="22"/>
      <c r="Z10" s="26"/>
      <c r="AA10" s="26"/>
      <c r="AB10" s="26"/>
      <c r="AC10" s="25"/>
    </row>
    <row r="11" spans="1:29" ht="12.75" x14ac:dyDescent="0.2">
      <c r="A11" s="30" t="s">
        <v>37</v>
      </c>
      <c r="B11" s="31" t="s">
        <v>38</v>
      </c>
      <c r="C11" s="32">
        <v>0</v>
      </c>
      <c r="D11" s="20">
        <v>3600</v>
      </c>
      <c r="E11" s="21">
        <v>39</v>
      </c>
      <c r="F11" s="21">
        <v>2</v>
      </c>
      <c r="G11" s="21">
        <v>4</v>
      </c>
      <c r="H11" s="21">
        <v>4</v>
      </c>
      <c r="I11" s="21">
        <v>3600</v>
      </c>
      <c r="J11" s="22"/>
      <c r="K11" s="23"/>
      <c r="L11" s="23"/>
      <c r="M11" s="23"/>
      <c r="N11" s="25"/>
      <c r="O11" s="22"/>
      <c r="P11" s="26"/>
      <c r="Q11" s="26"/>
      <c r="R11" s="26"/>
      <c r="S11" s="25"/>
      <c r="T11" s="33"/>
      <c r="U11" s="62">
        <v>2</v>
      </c>
      <c r="V11" s="26"/>
      <c r="W11" s="62">
        <v>3</v>
      </c>
      <c r="X11" s="25"/>
      <c r="Y11" s="22"/>
      <c r="Z11" s="26"/>
      <c r="AA11" s="26"/>
      <c r="AB11" s="26"/>
      <c r="AC11" s="25"/>
    </row>
    <row r="12" spans="1:29" ht="12.75" x14ac:dyDescent="0.2">
      <c r="A12" s="30" t="s">
        <v>39</v>
      </c>
      <c r="B12" s="31" t="s">
        <v>40</v>
      </c>
      <c r="C12" s="19">
        <v>3.3E-3</v>
      </c>
      <c r="D12" s="20">
        <v>880</v>
      </c>
      <c r="E12" s="21">
        <v>13</v>
      </c>
      <c r="F12" s="21">
        <v>0</v>
      </c>
      <c r="G12" s="21">
        <v>4</v>
      </c>
      <c r="H12" s="21">
        <v>4</v>
      </c>
      <c r="I12" s="21">
        <v>880</v>
      </c>
      <c r="J12" s="22"/>
      <c r="K12" s="23"/>
      <c r="L12" s="23"/>
      <c r="M12" s="23"/>
      <c r="N12" s="25"/>
      <c r="O12" s="22"/>
      <c r="P12" s="26"/>
      <c r="Q12" s="26"/>
      <c r="R12" s="26"/>
      <c r="S12" s="25"/>
      <c r="T12" s="22">
        <v>1</v>
      </c>
      <c r="U12" s="62">
        <v>1</v>
      </c>
      <c r="V12" s="26"/>
      <c r="W12" s="62">
        <v>3</v>
      </c>
      <c r="X12" s="25"/>
      <c r="Y12" s="22"/>
      <c r="Z12" s="26"/>
      <c r="AA12" s="26"/>
      <c r="AB12" s="26"/>
      <c r="AC12" s="25"/>
    </row>
    <row r="13" spans="1:29" ht="12.75" x14ac:dyDescent="0.2">
      <c r="A13" s="30" t="s">
        <v>41</v>
      </c>
      <c r="B13" s="31" t="s">
        <v>40</v>
      </c>
      <c r="C13" s="19">
        <v>3.3E-3</v>
      </c>
      <c r="D13" s="20">
        <v>1300</v>
      </c>
      <c r="E13" s="21">
        <v>13</v>
      </c>
      <c r="F13" s="21">
        <v>0</v>
      </c>
      <c r="G13" s="21">
        <v>5</v>
      </c>
      <c r="H13" s="21">
        <v>8</v>
      </c>
      <c r="I13" s="21">
        <v>1300</v>
      </c>
      <c r="J13" s="22"/>
      <c r="K13" s="23"/>
      <c r="L13" s="23"/>
      <c r="M13" s="23"/>
      <c r="N13" s="25"/>
      <c r="O13" s="22"/>
      <c r="P13" s="26"/>
      <c r="Q13" s="26"/>
      <c r="R13" s="26"/>
      <c r="S13" s="25"/>
      <c r="T13" s="22">
        <v>1</v>
      </c>
      <c r="U13" s="62">
        <v>2</v>
      </c>
      <c r="V13" s="26"/>
      <c r="W13" s="62">
        <v>3</v>
      </c>
      <c r="X13" s="25"/>
      <c r="Y13" s="22"/>
      <c r="Z13" s="26"/>
      <c r="AA13" s="26"/>
      <c r="AB13" s="26"/>
      <c r="AC13" s="25"/>
    </row>
    <row r="14" spans="1:29" ht="12.75" x14ac:dyDescent="0.2">
      <c r="A14" s="30" t="s">
        <v>42</v>
      </c>
      <c r="B14" s="31" t="s">
        <v>43</v>
      </c>
      <c r="C14" s="19">
        <v>4.4000000000000003E-3</v>
      </c>
      <c r="D14" s="20">
        <v>1600</v>
      </c>
      <c r="E14" s="21">
        <v>17</v>
      </c>
      <c r="F14" s="21">
        <v>0</v>
      </c>
      <c r="G14" s="21">
        <v>4</v>
      </c>
      <c r="H14" s="21">
        <v>4</v>
      </c>
      <c r="I14" s="21">
        <v>1300</v>
      </c>
      <c r="J14" s="22"/>
      <c r="K14" s="23"/>
      <c r="L14" s="23"/>
      <c r="M14" s="23"/>
      <c r="N14" s="25"/>
      <c r="O14" s="22"/>
      <c r="P14" s="26"/>
      <c r="Q14" s="26"/>
      <c r="R14" s="26"/>
      <c r="S14" s="25"/>
      <c r="T14" s="22">
        <v>1</v>
      </c>
      <c r="U14" s="62">
        <v>1</v>
      </c>
      <c r="V14" s="26"/>
      <c r="W14" s="62">
        <v>3</v>
      </c>
      <c r="X14" s="25"/>
      <c r="Y14" s="22"/>
      <c r="Z14" s="26"/>
      <c r="AA14" s="26"/>
      <c r="AB14" s="26"/>
      <c r="AC14" s="25"/>
    </row>
    <row r="15" spans="1:29" ht="12.75" x14ac:dyDescent="0.2">
      <c r="A15" s="30" t="s">
        <v>44</v>
      </c>
      <c r="B15" s="31" t="s">
        <v>45</v>
      </c>
      <c r="C15" s="19">
        <v>1.1999999999999999E-3</v>
      </c>
      <c r="D15" s="20">
        <v>4400</v>
      </c>
      <c r="E15" s="21">
        <v>25</v>
      </c>
      <c r="F15" s="21">
        <v>0</v>
      </c>
      <c r="G15" s="21">
        <v>13</v>
      </c>
      <c r="H15" s="21">
        <v>33</v>
      </c>
      <c r="I15" s="21">
        <v>5400</v>
      </c>
      <c r="J15" s="22"/>
      <c r="K15" s="23"/>
      <c r="L15" s="23"/>
      <c r="M15" s="23"/>
      <c r="N15" s="25"/>
      <c r="O15" s="22"/>
      <c r="P15" s="26"/>
      <c r="Q15" s="26"/>
      <c r="R15" s="26"/>
      <c r="S15" s="25"/>
      <c r="T15" s="22">
        <v>2</v>
      </c>
      <c r="U15" s="62">
        <v>2</v>
      </c>
      <c r="V15" s="26"/>
      <c r="W15" s="62">
        <v>10</v>
      </c>
      <c r="X15" s="25"/>
      <c r="Y15" s="22"/>
      <c r="Z15" s="26"/>
      <c r="AA15" s="26"/>
      <c r="AB15" s="26"/>
      <c r="AC15" s="25"/>
    </row>
    <row r="16" spans="1:29" ht="12.75" x14ac:dyDescent="0.2">
      <c r="A16" s="30" t="s">
        <v>46</v>
      </c>
      <c r="B16" s="31" t="s">
        <v>45</v>
      </c>
      <c r="C16" s="19">
        <v>1.1999999999999999E-3</v>
      </c>
      <c r="D16" s="20">
        <v>880</v>
      </c>
      <c r="E16" s="21">
        <v>32</v>
      </c>
      <c r="F16" s="21">
        <v>2</v>
      </c>
      <c r="G16" s="21">
        <v>5</v>
      </c>
      <c r="H16" s="21">
        <v>12</v>
      </c>
      <c r="I16" s="21">
        <v>1000</v>
      </c>
      <c r="J16" s="22"/>
      <c r="K16" s="23"/>
      <c r="L16" s="23"/>
      <c r="M16" s="23"/>
      <c r="N16" s="25"/>
      <c r="O16" s="22"/>
      <c r="P16" s="26"/>
      <c r="Q16" s="26"/>
      <c r="R16" s="26"/>
      <c r="S16" s="25"/>
      <c r="T16" s="22">
        <v>1</v>
      </c>
      <c r="U16" s="62">
        <v>2</v>
      </c>
      <c r="V16" s="26"/>
      <c r="W16" s="62">
        <v>3</v>
      </c>
      <c r="X16" s="25"/>
      <c r="Y16" s="22"/>
      <c r="Z16" s="26"/>
      <c r="AA16" s="26"/>
      <c r="AB16" s="26"/>
      <c r="AC16" s="25"/>
    </row>
    <row r="17" spans="1:29" ht="15.75" customHeight="1" x14ac:dyDescent="0.25">
      <c r="A17" s="27"/>
      <c r="B17" s="29"/>
      <c r="C17" s="20"/>
      <c r="D17" s="20"/>
      <c r="E17" s="21"/>
      <c r="F17" s="21"/>
      <c r="G17" s="21"/>
      <c r="H17" s="21"/>
      <c r="I17" s="21"/>
      <c r="J17" s="22"/>
      <c r="K17" s="23"/>
      <c r="L17" s="23"/>
      <c r="M17" s="23"/>
      <c r="N17" s="25"/>
      <c r="O17" s="22"/>
      <c r="P17" s="26"/>
      <c r="Q17" s="26"/>
      <c r="R17" s="26"/>
      <c r="S17" s="25"/>
      <c r="T17" s="22"/>
      <c r="U17" s="26"/>
      <c r="V17" s="26"/>
      <c r="W17" s="26"/>
      <c r="X17" s="25"/>
      <c r="Y17" s="22"/>
      <c r="Z17" s="26"/>
      <c r="AA17" s="26"/>
      <c r="AB17" s="26"/>
      <c r="AC17" s="25"/>
    </row>
    <row r="18" spans="1:29" ht="15.75" customHeight="1" x14ac:dyDescent="0.25">
      <c r="A18" s="27"/>
      <c r="B18" s="29"/>
      <c r="C18" s="20"/>
      <c r="D18" s="20"/>
      <c r="E18" s="21"/>
      <c r="F18" s="21"/>
      <c r="G18" s="21"/>
      <c r="H18" s="21"/>
      <c r="I18" s="21"/>
      <c r="J18" s="22"/>
      <c r="K18" s="23"/>
      <c r="L18" s="23"/>
      <c r="M18" s="23"/>
      <c r="N18" s="25"/>
      <c r="O18" s="22"/>
      <c r="P18" s="26"/>
      <c r="Q18" s="26"/>
      <c r="R18" s="26"/>
      <c r="S18" s="25"/>
      <c r="T18" s="22"/>
      <c r="U18" s="26"/>
      <c r="V18" s="26"/>
      <c r="W18" s="26"/>
      <c r="X18" s="25"/>
      <c r="Y18" s="22"/>
      <c r="Z18" s="26"/>
      <c r="AA18" s="26"/>
      <c r="AB18" s="26"/>
      <c r="AC18" s="25"/>
    </row>
    <row r="19" spans="1:29" ht="12.75" x14ac:dyDescent="0.2">
      <c r="A19" s="27"/>
      <c r="B19" s="27"/>
      <c r="C19" s="34"/>
      <c r="D19" s="34"/>
      <c r="E19" s="27"/>
      <c r="F19" s="27"/>
      <c r="G19" s="27"/>
      <c r="H19" s="27"/>
      <c r="I19" s="27"/>
      <c r="J19" s="35">
        <f t="shared" ref="J19:L19" si="0">SUM(J6:J18)*110</f>
        <v>0</v>
      </c>
      <c r="K19" s="36">
        <f t="shared" si="0"/>
        <v>550</v>
      </c>
      <c r="L19" s="36">
        <f t="shared" si="0"/>
        <v>440</v>
      </c>
      <c r="M19" s="37"/>
      <c r="N19" s="38"/>
      <c r="O19" s="35">
        <f t="shared" ref="O19:Q19" si="1">SUM(O6:O18)*110</f>
        <v>0</v>
      </c>
      <c r="P19" s="36">
        <f t="shared" si="1"/>
        <v>0</v>
      </c>
      <c r="Q19" s="36">
        <f t="shared" si="1"/>
        <v>0</v>
      </c>
      <c r="R19" s="37"/>
      <c r="S19" s="38"/>
      <c r="T19" s="35">
        <f t="shared" ref="T19:V19" si="2">SUM(T6:T18)*110</f>
        <v>880</v>
      </c>
      <c r="U19" s="36">
        <f t="shared" si="2"/>
        <v>1320</v>
      </c>
      <c r="V19" s="36">
        <f t="shared" si="2"/>
        <v>0</v>
      </c>
      <c r="W19" s="37"/>
      <c r="X19" s="38"/>
      <c r="Y19" s="35">
        <f t="shared" ref="Y19:AA19" si="3">SUM(Y6:Y18)*110</f>
        <v>0</v>
      </c>
      <c r="Z19" s="36">
        <f t="shared" si="3"/>
        <v>0</v>
      </c>
      <c r="AA19" s="36">
        <f t="shared" si="3"/>
        <v>0</v>
      </c>
      <c r="AB19" s="37"/>
      <c r="AC19" s="38"/>
    </row>
    <row r="20" spans="1:29" ht="12.75" x14ac:dyDescent="0.2">
      <c r="A20" s="27"/>
      <c r="B20" s="27"/>
      <c r="C20" s="34"/>
      <c r="D20" s="34"/>
      <c r="E20" s="27"/>
      <c r="F20" s="27"/>
      <c r="G20" s="27"/>
      <c r="H20" s="27"/>
      <c r="I20" s="27"/>
      <c r="J20" s="66">
        <f>SUM(J19:L19)</f>
        <v>990</v>
      </c>
      <c r="K20" s="67"/>
      <c r="L20" s="67"/>
      <c r="M20" s="67"/>
      <c r="N20" s="68"/>
      <c r="O20" s="66">
        <f>SUM(O19:Q19)</f>
        <v>0</v>
      </c>
      <c r="P20" s="67"/>
      <c r="Q20" s="67"/>
      <c r="R20" s="67"/>
      <c r="S20" s="68"/>
      <c r="T20" s="66">
        <f>SUM(T19:V19)</f>
        <v>2200</v>
      </c>
      <c r="U20" s="67"/>
      <c r="V20" s="67"/>
      <c r="W20" s="67"/>
      <c r="X20" s="68"/>
      <c r="Y20" s="66">
        <f>SUM(Y19:AA19)</f>
        <v>0</v>
      </c>
      <c r="Z20" s="67"/>
      <c r="AA20" s="67"/>
      <c r="AB20" s="67"/>
      <c r="AC20" s="68"/>
    </row>
    <row r="21" spans="1:29" ht="12.75" x14ac:dyDescent="0.2">
      <c r="C21" s="8"/>
      <c r="D21" s="8"/>
    </row>
    <row r="22" spans="1:29" ht="12.75" x14ac:dyDescent="0.2">
      <c r="C22" s="8"/>
      <c r="D22" s="8"/>
    </row>
    <row r="23" spans="1:29" ht="12.75" x14ac:dyDescent="0.2">
      <c r="C23" s="8"/>
      <c r="D23" s="8"/>
    </row>
    <row r="24" spans="1:29" ht="12.75" x14ac:dyDescent="0.2">
      <c r="C24" s="8"/>
      <c r="D24" s="8"/>
    </row>
    <row r="25" spans="1:29" ht="12.75" x14ac:dyDescent="0.2">
      <c r="C25" s="8"/>
      <c r="D25" s="8"/>
    </row>
    <row r="26" spans="1:29" ht="12.75" x14ac:dyDescent="0.2">
      <c r="C26" s="8"/>
      <c r="D26" s="8"/>
    </row>
    <row r="27" spans="1:29" ht="12.75" x14ac:dyDescent="0.2">
      <c r="C27" s="8"/>
      <c r="D27" s="8"/>
    </row>
    <row r="28" spans="1:29" ht="12.75" x14ac:dyDescent="0.2">
      <c r="C28" s="8"/>
      <c r="D28" s="8"/>
    </row>
    <row r="29" spans="1:29" ht="12.75" x14ac:dyDescent="0.2">
      <c r="C29" s="8"/>
      <c r="D29" s="8"/>
    </row>
    <row r="30" spans="1:29" ht="12.75" x14ac:dyDescent="0.2">
      <c r="C30" s="8"/>
      <c r="D30" s="8"/>
    </row>
    <row r="31" spans="1:29" ht="12.75" x14ac:dyDescent="0.2">
      <c r="C31" s="8"/>
      <c r="D31" s="8"/>
    </row>
    <row r="32" spans="1:29" ht="12.75" x14ac:dyDescent="0.2">
      <c r="C32" s="8"/>
      <c r="D32" s="8"/>
    </row>
  </sheetData>
  <mergeCells count="8">
    <mergeCell ref="J4:N4"/>
    <mergeCell ref="O4:S4"/>
    <mergeCell ref="T4:X4"/>
    <mergeCell ref="Y4:AC4"/>
    <mergeCell ref="J20:N20"/>
    <mergeCell ref="O20:S20"/>
    <mergeCell ref="T20:X20"/>
    <mergeCell ref="Y20:AC20"/>
  </mergeCells>
  <hyperlinks>
    <hyperlink ref="B6" r:id="rId1" xr:uid="{00000000-0004-0000-0000-000000000000}"/>
    <hyperlink ref="B7" r:id="rId2" xr:uid="{00000000-0004-0000-0000-000001000000}"/>
    <hyperlink ref="B8" r:id="rId3" xr:uid="{00000000-0004-0000-0000-000002000000}"/>
    <hyperlink ref="B10" r:id="rId4" xr:uid="{00000000-0004-0000-0000-000003000000}"/>
    <hyperlink ref="B11" r:id="rId5" xr:uid="{00000000-0004-0000-0000-000004000000}"/>
    <hyperlink ref="B12" r:id="rId6" xr:uid="{00000000-0004-0000-0000-000005000000}"/>
    <hyperlink ref="B13" r:id="rId7" xr:uid="{00000000-0004-0000-0000-000006000000}"/>
    <hyperlink ref="B14" r:id="rId8" xr:uid="{00000000-0004-0000-0000-000007000000}"/>
    <hyperlink ref="B15" r:id="rId9" xr:uid="{00000000-0004-0000-0000-000008000000}"/>
    <hyperlink ref="B16" r:id="rId10" xr:uid="{00000000-0004-0000-0000-000009000000}"/>
  </hyperlink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D966"/>
    <outlinePr summaryBelow="0" summaryRight="0"/>
  </sheetPr>
  <dimension ref="A1:AC4"/>
  <sheetViews>
    <sheetView workbookViewId="0"/>
  </sheetViews>
  <sheetFormatPr defaultColWidth="14.42578125" defaultRowHeight="15.75" customHeight="1" x14ac:dyDescent="0.2"/>
  <sheetData>
    <row r="1" spans="1:29" ht="38.25" x14ac:dyDescent="0.2">
      <c r="A1" s="39" t="s">
        <v>47</v>
      </c>
      <c r="B1" s="39" t="s">
        <v>7</v>
      </c>
      <c r="C1" s="39" t="s">
        <v>48</v>
      </c>
      <c r="D1" s="40" t="s">
        <v>49</v>
      </c>
      <c r="E1" s="41" t="s">
        <v>50</v>
      </c>
      <c r="F1" s="42" t="s">
        <v>51</v>
      </c>
      <c r="G1" s="43" t="s">
        <v>52</v>
      </c>
      <c r="H1" s="39" t="s">
        <v>53</v>
      </c>
      <c r="I1" s="39" t="s">
        <v>54</v>
      </c>
      <c r="J1" s="44" t="s">
        <v>55</v>
      </c>
      <c r="K1" s="44" t="s">
        <v>56</v>
      </c>
      <c r="L1" s="45" t="s">
        <v>57</v>
      </c>
      <c r="M1" s="45" t="s">
        <v>58</v>
      </c>
      <c r="N1" s="46" t="s">
        <v>59</v>
      </c>
      <c r="O1" s="45" t="s">
        <v>60</v>
      </c>
      <c r="P1" s="47" t="s">
        <v>61</v>
      </c>
      <c r="Q1" s="47" t="s">
        <v>62</v>
      </c>
      <c r="R1" s="47" t="s">
        <v>63</v>
      </c>
      <c r="S1" s="47" t="s">
        <v>64</v>
      </c>
      <c r="T1" s="47" t="s">
        <v>65</v>
      </c>
      <c r="U1" s="47" t="s">
        <v>66</v>
      </c>
      <c r="V1" s="47" t="s">
        <v>67</v>
      </c>
      <c r="W1" s="47" t="s">
        <v>68</v>
      </c>
      <c r="X1" s="48"/>
      <c r="Y1" s="48"/>
      <c r="Z1" s="48"/>
      <c r="AA1" s="48"/>
      <c r="AB1" s="48"/>
      <c r="AC1" s="48"/>
    </row>
    <row r="2" spans="1:29" ht="15.75" customHeight="1" x14ac:dyDescent="0.25">
      <c r="A2" s="49" t="s">
        <v>15</v>
      </c>
      <c r="B2" s="5"/>
      <c r="C2" s="50"/>
      <c r="D2" s="51"/>
      <c r="E2" s="52"/>
      <c r="F2" s="53"/>
      <c r="G2" s="54"/>
      <c r="H2" s="55"/>
      <c r="I2" s="50"/>
      <c r="J2" s="56"/>
      <c r="K2" s="5"/>
      <c r="L2" s="5"/>
      <c r="M2" s="50"/>
      <c r="N2" s="57"/>
      <c r="O2" s="58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.75" customHeight="1" x14ac:dyDescent="0.25">
      <c r="A3" s="49" t="s">
        <v>15</v>
      </c>
      <c r="B3" s="5"/>
      <c r="C3" s="50"/>
      <c r="D3" s="51"/>
      <c r="E3" s="52"/>
      <c r="F3" s="53"/>
      <c r="G3" s="54"/>
      <c r="H3" s="55"/>
      <c r="I3" s="50"/>
      <c r="J3" s="56"/>
      <c r="K3" s="5"/>
      <c r="L3" s="5"/>
      <c r="M3" s="50"/>
      <c r="N3" s="57"/>
      <c r="O3" s="58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5.75" customHeight="1" x14ac:dyDescent="0.25">
      <c r="A4" s="59" t="s">
        <v>69</v>
      </c>
      <c r="B4" s="5"/>
      <c r="C4" s="50"/>
      <c r="D4" s="51"/>
      <c r="E4" s="60"/>
      <c r="F4" s="8"/>
      <c r="G4" s="54"/>
      <c r="H4" s="50"/>
      <c r="I4" s="50"/>
      <c r="J4" s="5"/>
      <c r="K4" s="5"/>
      <c r="L4" s="61"/>
      <c r="M4" s="61"/>
      <c r="N4" s="61"/>
      <c r="O4" s="5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58845fa-6344-4815-9277-e186a47a8ac7">
      <UserInfo>
        <DisplayName/>
        <AccountId xsi:nil="true"/>
        <AccountType/>
      </UserInfo>
    </SharedWithUsers>
    <MediaLengthInSeconds xmlns="2a8b8b1e-6528-4699-9531-663d6868b8f6" xsi:nil="true"/>
    <Numero xmlns="2a8b8b1e-6528-4699-9531-663d6868b8f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61C47B2078094A8E1B3273FF21FF96" ma:contentTypeVersion="14" ma:contentTypeDescription="Creare un nuovo documento." ma:contentTypeScope="" ma:versionID="565a6dbb1f901a225afa96c265cda334">
  <xsd:schema xmlns:xsd="http://www.w3.org/2001/XMLSchema" xmlns:xs="http://www.w3.org/2001/XMLSchema" xmlns:p="http://schemas.microsoft.com/office/2006/metadata/properties" xmlns:ns2="2a8b8b1e-6528-4699-9531-663d6868b8f6" xmlns:ns3="258845fa-6344-4815-9277-e186a47a8ac7" targetNamespace="http://schemas.microsoft.com/office/2006/metadata/properties" ma:root="true" ma:fieldsID="dad817d7757ff5dab008742291339b99" ns2:_="" ns3:_="">
    <xsd:import namespace="2a8b8b1e-6528-4699-9531-663d6868b8f6"/>
    <xsd:import namespace="258845fa-6344-4815-9277-e186a47a8a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Numero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b8b1e-6528-4699-9531-663d6868b8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umero" ma:index="20" nillable="true" ma:displayName="Numero" ma:format="Dropdown" ma:internalName="Numero" ma:percentage="FALSE">
      <xsd:simpleType>
        <xsd:restriction base="dms:Number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8845fa-6344-4815-9277-e186a47a8a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57623B-CCCB-4F9C-B3EB-5862B29522C0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258845fa-6344-4815-9277-e186a47a8ac7"/>
    <ds:schemaRef ds:uri="http://purl.org/dc/dcmitype/"/>
    <ds:schemaRef ds:uri="2a8b8b1e-6528-4699-9531-663d6868b8f6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484A5D6-A287-4ECA-8D6D-1943C7013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8b8b1e-6528-4699-9531-663d6868b8f6"/>
    <ds:schemaRef ds:uri="258845fa-6344-4815-9277-e186a47a8a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E23943-973E-4E26-8CDD-0A0FE2A67F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Pianificazione</vt:lpstr>
      <vt:lpstr>Campagna LB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Ciara Dolphina Haley</cp:lastModifiedBy>
  <cp:revision/>
  <dcterms:created xsi:type="dcterms:W3CDTF">2021-11-11T08:21:01Z</dcterms:created>
  <dcterms:modified xsi:type="dcterms:W3CDTF">2021-12-21T13:55:59Z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0x010100A361C47B2078094A8E1B3273FF21FF96</vt:lpwstr>
  </property>
  <property fmtid="{D5CDD505-2E9C-101B-9397-08002B2CF9AE}" pid="3" name="Order">
    <vt:r8>56600</vt:r8>
  </property>
  <property fmtid="{D5CDD505-2E9C-101B-9397-08002B2CF9AE}" pid="4" name="_ExtendedDescription">
    <vt:lpwstr/>
  </property>
  <property fmtid="{D5CDD505-2E9C-101B-9397-08002B2CF9AE}" pid="5" name="ComplianceAssetId">
    <vt:lpwstr/>
  </property>
</Properties>
</file>